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erationleolagrange.sharepoint.com/sites/Vieassociative_Fondsdedotation/Documents partages/General/Fonds de dotation/AAP 2025/"/>
    </mc:Choice>
  </mc:AlternateContent>
  <xr:revisionPtr revIDLastSave="1" documentId="11_72D3E0B34AFF5BD6BE5476FC2904780F221B5B66" xr6:coauthVersionLast="47" xr6:coauthVersionMax="47" xr10:uidLastSave="{78996EA2-D770-41D6-A2A1-BBF3A94ADAE6}"/>
  <bookViews>
    <workbookView xWindow="-108" yWindow="-108" windowWidth="23256" windowHeight="12576" xr2:uid="{00000000-000D-0000-FFFF-FFFF00000000}"/>
  </bookViews>
  <sheets>
    <sheet name="modèle" sheetId="2" r:id="rId1"/>
  </sheets>
  <definedNames>
    <definedName name="_xlnm.Print_Area" localSheetId="0">modèle!$A$1:$M$58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2" l="1"/>
  <c r="F35" i="2"/>
  <c r="F13" i="2"/>
  <c r="F23" i="2"/>
  <c r="F33" i="2"/>
  <c r="F41" i="2"/>
  <c r="M21" i="2"/>
  <c r="M26" i="2"/>
  <c r="M11" i="2"/>
  <c r="M31" i="2"/>
  <c r="M56" i="2"/>
  <c r="F56" i="2"/>
  <c r="F49" i="2" l="1"/>
  <c r="F58" i="2" s="1"/>
  <c r="M49" i="2"/>
  <c r="M58" i="2" l="1"/>
  <c r="N19" i="2" s="1"/>
  <c r="N49" i="2"/>
  <c r="N58" i="2" l="1"/>
</calcChain>
</file>

<file path=xl/sharedStrings.xml><?xml version="1.0" encoding="utf-8"?>
<sst xmlns="http://schemas.openxmlformats.org/spreadsheetml/2006/main" count="92" uniqueCount="89">
  <si>
    <t>Nom du projet</t>
  </si>
  <si>
    <t>Dates de mise en œuvre</t>
  </si>
  <si>
    <t>CHARGES</t>
  </si>
  <si>
    <t>PRODUITS</t>
  </si>
  <si>
    <t>Achats</t>
  </si>
  <si>
    <t>Précisions liées au projet</t>
  </si>
  <si>
    <t>Montant</t>
  </si>
  <si>
    <t>Ventes de produits et services</t>
  </si>
  <si>
    <t>Matières premières</t>
  </si>
  <si>
    <t>Prestations de services</t>
  </si>
  <si>
    <t>Autres approvisionnements</t>
  </si>
  <si>
    <t>Ventes de marchandises</t>
  </si>
  <si>
    <t>Etudes et prestations</t>
  </si>
  <si>
    <t>Produits des activités annexes</t>
  </si>
  <si>
    <t>Matériels, équipements et travaux</t>
  </si>
  <si>
    <t>Fournitures non stockables (eau, énergie, …)</t>
  </si>
  <si>
    <t>Total ventes</t>
  </si>
  <si>
    <t>Achats de marchandises</t>
  </si>
  <si>
    <t>Subventions d'exploitation</t>
  </si>
  <si>
    <t>Total achats</t>
  </si>
  <si>
    <t>Etat</t>
  </si>
  <si>
    <t>Services extérieurs</t>
  </si>
  <si>
    <t>Région</t>
  </si>
  <si>
    <t>Sous-traitance générale</t>
  </si>
  <si>
    <t>Département</t>
  </si>
  <si>
    <t>Redevances de crédit-bail</t>
  </si>
  <si>
    <t>Commune</t>
  </si>
  <si>
    <t>Locations</t>
  </si>
  <si>
    <t>Organismes sociaux</t>
  </si>
  <si>
    <t>Charges locatives</t>
  </si>
  <si>
    <t>Fonds européens</t>
  </si>
  <si>
    <t>Entretien et réparations</t>
  </si>
  <si>
    <t>Fonds de dotation Léo Lagrange</t>
  </si>
  <si>
    <t>Primes d'assurances</t>
  </si>
  <si>
    <t>Autres</t>
  </si>
  <si>
    <t>Etudes et recherches</t>
  </si>
  <si>
    <t>Total subventions</t>
  </si>
  <si>
    <t>Divers</t>
  </si>
  <si>
    <t>Autres produits de gesion courante</t>
  </si>
  <si>
    <t>Total services extérieurs</t>
  </si>
  <si>
    <t>Redevances pour concessions (droits d'auteurs, brevets…)</t>
  </si>
  <si>
    <t>Autres services extérieurs</t>
  </si>
  <si>
    <t>Cotisations</t>
  </si>
  <si>
    <t>Personnel extérieur</t>
  </si>
  <si>
    <t>Produits divers de gestion (dont dons manuels)</t>
  </si>
  <si>
    <t>Rémunérations d'intermédiaires</t>
  </si>
  <si>
    <t>Total produits de gestion</t>
  </si>
  <si>
    <t>Publicité et relations publiques</t>
  </si>
  <si>
    <t>Produits financiers</t>
  </si>
  <si>
    <t>Transports</t>
  </si>
  <si>
    <t>Produits exceptionnels</t>
  </si>
  <si>
    <t>Déplacements et réceptions</t>
  </si>
  <si>
    <t>Reprises sur amortissements</t>
  </si>
  <si>
    <t>Frais postaux et de télécoms</t>
  </si>
  <si>
    <t>Transferts de charges</t>
  </si>
  <si>
    <t>Services bancaires et assimilés</t>
  </si>
  <si>
    <t>Total autres produits</t>
  </si>
  <si>
    <t>Total autres services extérieurs</t>
  </si>
  <si>
    <t>Impôts et taxes</t>
  </si>
  <si>
    <t>Total Impôts et taxes</t>
  </si>
  <si>
    <t>Charges de personnel</t>
  </si>
  <si>
    <t>Rémunérations du personnel</t>
  </si>
  <si>
    <t>Charges de sécurité sociale</t>
  </si>
  <si>
    <t>Autres charges sociales</t>
  </si>
  <si>
    <t>Autres charges du personnel</t>
  </si>
  <si>
    <t>Total charges de personnel</t>
  </si>
  <si>
    <t>Autres charges de gestion courante</t>
  </si>
  <si>
    <t>Charges financières</t>
  </si>
  <si>
    <t>Charges exceptionnelles</t>
  </si>
  <si>
    <t>Dotations aux amortissements</t>
  </si>
  <si>
    <t>Impôts sur les sociétés</t>
  </si>
  <si>
    <t>Total autres charges</t>
  </si>
  <si>
    <t>TOTAL CHARGES</t>
  </si>
  <si>
    <t>TOTAL PRODUITS</t>
  </si>
  <si>
    <t>Emplois des contributions volontaires</t>
  </si>
  <si>
    <t>Contributions volontaires</t>
  </si>
  <si>
    <t>Secours en nature</t>
  </si>
  <si>
    <t>Bénévolat</t>
  </si>
  <si>
    <t>Mise à disposition gratuite de biens</t>
  </si>
  <si>
    <t>Prestations en nature</t>
  </si>
  <si>
    <t>Prestations</t>
  </si>
  <si>
    <t>Dons en nature</t>
  </si>
  <si>
    <t>Personnels bénévoles</t>
  </si>
  <si>
    <t>Total emplois des contributions</t>
  </si>
  <si>
    <t>Total contributions volontaires</t>
  </si>
  <si>
    <t xml:space="preserve">TOTAL </t>
  </si>
  <si>
    <t>TOTAL</t>
  </si>
  <si>
    <r>
      <rPr>
        <b/>
        <u/>
        <sz val="12"/>
        <color indexed="30"/>
        <rFont val="Arial"/>
        <family val="2"/>
      </rPr>
      <t>COMMENT REMPLIR CETTE FICHE ?</t>
    </r>
    <r>
      <rPr>
        <sz val="10"/>
        <color indexed="30"/>
        <rFont val="Arial"/>
        <family val="2"/>
      </rPr>
      <t xml:space="preserve">
- Renseignez d'abord le </t>
    </r>
    <r>
      <rPr>
        <b/>
        <sz val="10"/>
        <color indexed="30"/>
        <rFont val="Arial"/>
        <family val="2"/>
      </rPr>
      <t>nom du projet</t>
    </r>
    <r>
      <rPr>
        <sz val="10"/>
        <color indexed="30"/>
        <rFont val="Arial"/>
        <family val="2"/>
      </rPr>
      <t xml:space="preserve"> et les </t>
    </r>
    <r>
      <rPr>
        <b/>
        <sz val="10"/>
        <color indexed="30"/>
        <rFont val="Arial"/>
        <family val="2"/>
      </rPr>
      <t>dates de mise en œuvre</t>
    </r>
    <r>
      <rPr>
        <sz val="10"/>
        <color indexed="30"/>
        <rFont val="Arial"/>
        <family val="2"/>
      </rPr>
      <t xml:space="preserve">
- Pour chaque ligne que vous remplissez, merci de préciser le type de charge ou de produit (</t>
    </r>
    <r>
      <rPr>
        <i/>
        <sz val="10"/>
        <color indexed="30"/>
        <rFont val="Arial"/>
        <family val="2"/>
      </rPr>
      <t xml:space="preserve">exemple: Etudes et prestations - conception graphique plaquette de </t>
    </r>
    <r>
      <rPr>
        <sz val="10"/>
        <color indexed="30"/>
        <rFont val="Arial"/>
        <family val="2"/>
      </rPr>
      <t xml:space="preserve">communication)
- Veillez à ce que le </t>
    </r>
    <r>
      <rPr>
        <b/>
        <sz val="10"/>
        <color indexed="30"/>
        <rFont val="Arial"/>
        <family val="2"/>
      </rPr>
      <t>budget</t>
    </r>
    <r>
      <rPr>
        <sz val="10"/>
        <color indexed="30"/>
        <rFont val="Arial"/>
        <family val="2"/>
      </rPr>
      <t xml:space="preserve"> soit </t>
    </r>
    <r>
      <rPr>
        <b/>
        <sz val="10"/>
        <color indexed="30"/>
        <rFont val="Arial"/>
        <family val="2"/>
      </rPr>
      <t>équilibré</t>
    </r>
    <r>
      <rPr>
        <sz val="10"/>
        <color indexed="30"/>
        <rFont val="Arial"/>
        <family val="2"/>
      </rPr>
      <t xml:space="preserve"> (total des charges = total des produits)
- La somme sollicitée auprès du Fonds de dotation Léo Lagrange doit être comprise </t>
    </r>
    <r>
      <rPr>
        <b/>
        <sz val="10"/>
        <color indexed="30"/>
        <rFont val="Arial"/>
        <family val="2"/>
      </rPr>
      <t>entre 500 et 3 000 €</t>
    </r>
    <r>
      <rPr>
        <sz val="10"/>
        <color indexed="30"/>
        <rFont val="Arial"/>
        <family val="2"/>
      </rPr>
      <t xml:space="preserve"> et ne doit pas représenter plus de</t>
    </r>
    <r>
      <rPr>
        <b/>
        <sz val="10"/>
        <color indexed="30"/>
        <rFont val="Arial"/>
        <family val="2"/>
      </rPr>
      <t xml:space="preserve"> 80% du budget total du projet. </t>
    </r>
  </si>
  <si>
    <t>BUDGET PREVISIONNEL LÉO ASSOS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</si>
</sst>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b/>
      <sz val="11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9"/>
      <color indexed="1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20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indexed="30"/>
      <name val="Arial"/>
      <family val="2"/>
    </font>
    <font>
      <sz val="10"/>
      <color indexed="30"/>
      <name val="Arial"/>
      <family val="2"/>
    </font>
    <font>
      <i/>
      <sz val="10"/>
      <color indexed="30"/>
      <name val="Arial"/>
      <family val="2"/>
    </font>
    <font>
      <b/>
      <u/>
      <sz val="12"/>
      <color indexed="30"/>
      <name val="Arial"/>
      <family val="2"/>
    </font>
    <font>
      <sz val="11"/>
      <color rgb="FFC00000"/>
      <name val="Verdana"/>
      <family val="2"/>
    </font>
    <font>
      <b/>
      <sz val="10"/>
      <color rgb="FFC0000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9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2" fontId="0" fillId="0" borderId="0" xfId="0" applyNumberFormat="1"/>
    <xf numFmtId="0" fontId="2" fillId="2" borderId="1" xfId="0" applyFont="1" applyFill="1" applyBorder="1" applyAlignment="1" applyProtection="1">
      <alignment horizontal="left"/>
      <protection locked="0"/>
    </xf>
    <xf numFmtId="1" fontId="3" fillId="3" borderId="1" xfId="0" applyNumberFormat="1" applyFont="1" applyFill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1" fontId="3" fillId="2" borderId="1" xfId="0" applyNumberFormat="1" applyFont="1" applyFill="1" applyBorder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1" fontId="3" fillId="3" borderId="1" xfId="0" applyNumberFormat="1" applyFont="1" applyFill="1" applyBorder="1"/>
    <xf numFmtId="0" fontId="2" fillId="2" borderId="2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4" xfId="0" applyBorder="1"/>
    <xf numFmtId="0" fontId="0" fillId="3" borderId="5" xfId="0" applyFill="1" applyBorder="1" applyAlignment="1">
      <alignment horizontal="center"/>
    </xf>
    <xf numFmtId="0" fontId="12" fillId="0" borderId="0" xfId="0" applyFont="1"/>
    <xf numFmtId="0" fontId="0" fillId="0" borderId="6" xfId="0" applyBorder="1"/>
    <xf numFmtId="0" fontId="0" fillId="0" borderId="7" xfId="0" applyBorder="1"/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8" xfId="0" applyFont="1" applyFill="1" applyBorder="1" applyAlignment="1">
      <alignment horizontal="left"/>
    </xf>
    <xf numFmtId="2" fontId="3" fillId="0" borderId="0" xfId="0" applyNumberFormat="1" applyFont="1"/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3" fillId="0" borderId="0" xfId="0" applyFont="1"/>
    <xf numFmtId="1" fontId="3" fillId="0" borderId="1" xfId="0" applyNumberFormat="1" applyFont="1" applyBorder="1"/>
    <xf numFmtId="0" fontId="17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7" xfId="0" applyFont="1" applyBorder="1"/>
    <xf numFmtId="0" fontId="2" fillId="2" borderId="6" xfId="0" applyFont="1" applyFill="1" applyBorder="1" applyAlignment="1">
      <alignment horizontal="left"/>
    </xf>
    <xf numFmtId="1" fontId="3" fillId="0" borderId="5" xfId="0" applyNumberFormat="1" applyFont="1" applyBorder="1"/>
    <xf numFmtId="0" fontId="3" fillId="0" borderId="6" xfId="0" applyFont="1" applyBorder="1"/>
    <xf numFmtId="1" fontId="3" fillId="0" borderId="7" xfId="0" applyNumberFormat="1" applyFont="1" applyBorder="1"/>
    <xf numFmtId="0" fontId="4" fillId="4" borderId="10" xfId="0" applyFont="1" applyFill="1" applyBorder="1"/>
    <xf numFmtId="0" fontId="3" fillId="4" borderId="11" xfId="0" applyFont="1" applyFill="1" applyBorder="1"/>
    <xf numFmtId="1" fontId="3" fillId="4" borderId="12" xfId="0" applyNumberFormat="1" applyFont="1" applyFill="1" applyBorder="1"/>
    <xf numFmtId="0" fontId="4" fillId="5" borderId="10" xfId="0" applyFont="1" applyFill="1" applyBorder="1"/>
    <xf numFmtId="0" fontId="4" fillId="5" borderId="11" xfId="0" applyFont="1" applyFill="1" applyBorder="1"/>
    <xf numFmtId="0" fontId="3" fillId="5" borderId="11" xfId="0" applyFont="1" applyFill="1" applyBorder="1"/>
    <xf numFmtId="0" fontId="3" fillId="5" borderId="12" xfId="0" applyFont="1" applyFill="1" applyBorder="1"/>
    <xf numFmtId="0" fontId="9" fillId="0" borderId="0" xfId="0" applyFont="1"/>
    <xf numFmtId="0" fontId="2" fillId="2" borderId="13" xfId="0" applyFont="1" applyFill="1" applyBorder="1" applyAlignment="1">
      <alignment horizontal="left"/>
    </xf>
    <xf numFmtId="0" fontId="5" fillId="0" borderId="11" xfId="0" applyFont="1" applyBorder="1" applyAlignment="1">
      <alignment horizontal="right"/>
    </xf>
    <xf numFmtId="1" fontId="3" fillId="0" borderId="14" xfId="0" applyNumberFormat="1" applyFont="1" applyBorder="1"/>
    <xf numFmtId="0" fontId="3" fillId="0" borderId="14" xfId="0" applyFont="1" applyBorder="1" applyAlignment="1">
      <alignment horizontal="right"/>
    </xf>
    <xf numFmtId="0" fontId="3" fillId="0" borderId="9" xfId="0" applyFont="1" applyBorder="1"/>
    <xf numFmtId="0" fontId="18" fillId="0" borderId="0" xfId="0" applyFont="1"/>
    <xf numFmtId="0" fontId="0" fillId="0" borderId="25" xfId="0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8" borderId="2" xfId="0" applyFont="1" applyFill="1" applyBorder="1" applyAlignment="1" applyProtection="1">
      <alignment horizontal="left"/>
      <protection locked="0"/>
    </xf>
    <xf numFmtId="0" fontId="3" fillId="8" borderId="2" xfId="0" applyFont="1" applyFill="1" applyBorder="1" applyProtection="1">
      <protection locked="0"/>
    </xf>
    <xf numFmtId="0" fontId="3" fillId="8" borderId="0" xfId="0" applyFont="1" applyFill="1" applyAlignment="1" applyProtection="1">
      <alignment horizontal="left"/>
      <protection locked="0"/>
    </xf>
    <xf numFmtId="0" fontId="5" fillId="8" borderId="0" xfId="0" applyFont="1" applyFill="1" applyAlignment="1">
      <alignment horizontal="right"/>
    </xf>
    <xf numFmtId="0" fontId="0" fillId="8" borderId="0" xfId="0" applyFill="1" applyAlignment="1" applyProtection="1">
      <alignment horizontal="right"/>
      <protection locked="0"/>
    </xf>
    <xf numFmtId="0" fontId="20" fillId="8" borderId="0" xfId="0" applyFont="1" applyFill="1" applyAlignment="1" applyProtection="1">
      <alignment horizontal="right"/>
      <protection locked="0"/>
    </xf>
    <xf numFmtId="0" fontId="9" fillId="8" borderId="0" xfId="0" applyFont="1" applyFill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9" fillId="3" borderId="1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26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20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6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5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5" xfId="0" applyFont="1" applyFill="1" applyBorder="1" applyAlignment="1">
      <alignment horizontal="lef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5" fillId="0" borderId="22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10" fillId="7" borderId="19" xfId="0" applyFont="1" applyFill="1" applyBorder="1" applyAlignment="1">
      <alignment horizontal="center"/>
    </xf>
    <xf numFmtId="0" fontId="10" fillId="7" borderId="20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/>
    </xf>
    <xf numFmtId="0" fontId="11" fillId="6" borderId="6" xfId="0" applyFont="1" applyFill="1" applyBorder="1" applyAlignment="1" applyProtection="1">
      <alignment horizontal="center"/>
      <protection locked="0"/>
    </xf>
    <xf numFmtId="0" fontId="11" fillId="6" borderId="0" xfId="0" applyFont="1" applyFill="1" applyAlignment="1" applyProtection="1">
      <alignment horizontal="center"/>
      <protection locked="0"/>
    </xf>
    <xf numFmtId="0" fontId="11" fillId="6" borderId="7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19" fillId="0" borderId="9" xfId="0" quotePrefix="1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5" xfId="0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3" fillId="0" borderId="2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" fillId="2" borderId="23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1" fillId="0" borderId="2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5" xfId="0" applyFont="1" applyBorder="1" applyAlignment="1">
      <alignment horizontal="right"/>
    </xf>
    <xf numFmtId="0" fontId="1" fillId="5" borderId="9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0" xfId="0" applyFont="1" applyAlignment="1"/>
    <xf numFmtId="0" fontId="3" fillId="0" borderId="15" xfId="0" applyFont="1" applyBorder="1" applyAlignment="1"/>
    <xf numFmtId="0" fontId="0" fillId="0" borderId="15" xfId="0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9"/>
  <sheetViews>
    <sheetView tabSelected="1" zoomScale="85" zoomScaleNormal="85" workbookViewId="0">
      <selection activeCell="E7" sqref="E7"/>
    </sheetView>
  </sheetViews>
  <sheetFormatPr baseColWidth="10" defaultColWidth="11.44140625" defaultRowHeight="13.2" x14ac:dyDescent="0.25"/>
  <cols>
    <col min="3" max="3" width="9" customWidth="1"/>
    <col min="4" max="4" width="17.6640625" customWidth="1"/>
    <col min="5" max="5" width="25" bestFit="1" customWidth="1"/>
    <col min="7" max="7" width="5" customWidth="1"/>
    <col min="8" max="8" width="6.33203125" customWidth="1"/>
    <col min="10" max="10" width="7.5546875" customWidth="1"/>
    <col min="11" max="11" width="18.6640625" customWidth="1"/>
    <col min="12" max="12" width="25" bestFit="1" customWidth="1"/>
    <col min="13" max="13" width="8.5546875" customWidth="1"/>
    <col min="14" max="14" width="96.6640625" customWidth="1"/>
  </cols>
  <sheetData>
    <row r="1" spans="1:13" ht="24.6" x14ac:dyDescent="0.4">
      <c r="A1" s="95" t="s">
        <v>88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13" ht="79.5" customHeight="1" thickBot="1" x14ac:dyDescent="0.3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17.399999999999999" x14ac:dyDescent="0.3">
      <c r="A3" s="98" t="s">
        <v>0</v>
      </c>
      <c r="B3" s="99"/>
      <c r="C3" s="99"/>
      <c r="D3" s="99"/>
      <c r="E3" s="99"/>
      <c r="F3" s="99"/>
      <c r="G3" s="16"/>
      <c r="H3" s="99" t="s">
        <v>1</v>
      </c>
      <c r="I3" s="99"/>
      <c r="J3" s="99"/>
      <c r="K3" s="99"/>
      <c r="L3" s="99"/>
      <c r="M3" s="100"/>
    </row>
    <row r="4" spans="1:13" x14ac:dyDescent="0.25">
      <c r="A4" s="17"/>
      <c r="M4" s="18"/>
    </row>
    <row r="5" spans="1:13" ht="14.4" thickBot="1" x14ac:dyDescent="0.3">
      <c r="A5" s="105" t="s">
        <v>2</v>
      </c>
      <c r="B5" s="106"/>
      <c r="C5" s="106"/>
      <c r="D5" s="106"/>
      <c r="E5" s="106"/>
      <c r="F5" s="107"/>
      <c r="G5" s="19"/>
      <c r="H5" s="127" t="s">
        <v>3</v>
      </c>
      <c r="I5" s="127"/>
      <c r="J5" s="127"/>
      <c r="K5" s="127"/>
      <c r="L5" s="127"/>
      <c r="M5" s="128"/>
    </row>
    <row r="6" spans="1:13" x14ac:dyDescent="0.25">
      <c r="A6" s="20">
        <v>60</v>
      </c>
      <c r="B6" s="86" t="s">
        <v>4</v>
      </c>
      <c r="C6" s="111"/>
      <c r="D6" s="111"/>
      <c r="E6" s="22" t="s">
        <v>5</v>
      </c>
      <c r="F6" s="59" t="s">
        <v>6</v>
      </c>
      <c r="G6" s="21"/>
      <c r="H6" s="20">
        <v>70</v>
      </c>
      <c r="I6" s="22" t="s">
        <v>7</v>
      </c>
      <c r="J6" s="22"/>
      <c r="K6" s="22"/>
      <c r="L6" s="70" t="s">
        <v>5</v>
      </c>
      <c r="M6" s="59" t="s">
        <v>6</v>
      </c>
    </row>
    <row r="7" spans="1:13" x14ac:dyDescent="0.25">
      <c r="A7" s="13">
        <v>601</v>
      </c>
      <c r="B7" s="85" t="s">
        <v>8</v>
      </c>
      <c r="C7" s="85"/>
      <c r="D7" s="85"/>
      <c r="E7" s="60"/>
      <c r="F7" s="3"/>
      <c r="G7" s="23"/>
      <c r="H7" s="13">
        <v>706</v>
      </c>
      <c r="I7" s="82" t="s">
        <v>9</v>
      </c>
      <c r="J7" s="83"/>
      <c r="K7" s="84"/>
      <c r="L7" s="62"/>
      <c r="M7" s="5"/>
    </row>
    <row r="8" spans="1:13" x14ac:dyDescent="0.25">
      <c r="A8" s="13">
        <v>602</v>
      </c>
      <c r="B8" s="85" t="s">
        <v>10</v>
      </c>
      <c r="C8" s="85"/>
      <c r="D8" s="85"/>
      <c r="E8" s="60"/>
      <c r="F8" s="3"/>
      <c r="G8" s="23"/>
      <c r="H8" s="13">
        <v>707</v>
      </c>
      <c r="I8" s="73" t="s">
        <v>11</v>
      </c>
      <c r="J8" s="74"/>
      <c r="K8" s="75"/>
      <c r="L8" s="62"/>
      <c r="M8" s="6"/>
    </row>
    <row r="9" spans="1:13" x14ac:dyDescent="0.25">
      <c r="A9" s="13">
        <v>604</v>
      </c>
      <c r="B9" s="85" t="s">
        <v>12</v>
      </c>
      <c r="C9" s="85"/>
      <c r="D9" s="85"/>
      <c r="E9" s="60"/>
      <c r="F9" s="3"/>
      <c r="G9" s="23"/>
      <c r="H9" s="24">
        <v>708</v>
      </c>
      <c r="I9" s="73" t="s">
        <v>13</v>
      </c>
      <c r="J9" s="74"/>
      <c r="K9" s="75"/>
      <c r="L9" s="62"/>
      <c r="M9" s="6"/>
    </row>
    <row r="10" spans="1:13" x14ac:dyDescent="0.25">
      <c r="A10" s="13">
        <v>605</v>
      </c>
      <c r="B10" s="71" t="s">
        <v>14</v>
      </c>
      <c r="C10" s="71"/>
      <c r="D10" s="71"/>
      <c r="E10" s="60"/>
      <c r="F10" s="3"/>
      <c r="G10" s="23"/>
      <c r="H10" s="134"/>
      <c r="I10" s="135"/>
      <c r="J10" s="135"/>
      <c r="K10" s="136"/>
      <c r="L10" s="25"/>
      <c r="M10" s="26"/>
    </row>
    <row r="11" spans="1:13" x14ac:dyDescent="0.25">
      <c r="A11" s="13">
        <v>606</v>
      </c>
      <c r="B11" s="85" t="s">
        <v>15</v>
      </c>
      <c r="C11" s="85"/>
      <c r="D11" s="85"/>
      <c r="E11" s="60"/>
      <c r="F11" s="3"/>
      <c r="G11" s="23"/>
      <c r="H11" s="79" t="s">
        <v>16</v>
      </c>
      <c r="I11" s="129"/>
      <c r="J11" s="129"/>
      <c r="K11" s="130"/>
      <c r="L11" s="27"/>
      <c r="M11" s="28">
        <f>SUM(M7:M9)</f>
        <v>0</v>
      </c>
    </row>
    <row r="12" spans="1:13" x14ac:dyDescent="0.25">
      <c r="A12" s="13">
        <v>607</v>
      </c>
      <c r="B12" s="85" t="s">
        <v>17</v>
      </c>
      <c r="C12" s="85"/>
      <c r="D12" s="85"/>
      <c r="E12" s="60"/>
      <c r="F12" s="3"/>
      <c r="G12" s="23"/>
      <c r="H12" s="20">
        <v>74</v>
      </c>
      <c r="I12" s="86" t="s">
        <v>18</v>
      </c>
      <c r="J12" s="87"/>
      <c r="K12" s="88"/>
      <c r="L12" s="11"/>
      <c r="M12" s="29"/>
    </row>
    <row r="13" spans="1:13" x14ac:dyDescent="0.25">
      <c r="A13" s="79" t="s">
        <v>19</v>
      </c>
      <c r="B13" s="131"/>
      <c r="C13" s="131"/>
      <c r="D13" s="132"/>
      <c r="E13" s="30"/>
      <c r="F13" s="31">
        <f>SUM(F7:F12)</f>
        <v>0</v>
      </c>
      <c r="G13" s="23"/>
      <c r="H13" s="13"/>
      <c r="I13" s="108" t="s">
        <v>20</v>
      </c>
      <c r="J13" s="109"/>
      <c r="K13" s="110"/>
      <c r="L13" s="64"/>
      <c r="M13" s="67"/>
    </row>
    <row r="14" spans="1:13" x14ac:dyDescent="0.25">
      <c r="A14" s="20">
        <v>61</v>
      </c>
      <c r="B14" s="86" t="s">
        <v>21</v>
      </c>
      <c r="C14" s="111"/>
      <c r="D14" s="133"/>
      <c r="E14" s="10"/>
      <c r="F14" s="12"/>
      <c r="G14" s="21"/>
      <c r="H14" s="13"/>
      <c r="I14" s="108" t="s">
        <v>22</v>
      </c>
      <c r="J14" s="109"/>
      <c r="K14" s="110"/>
      <c r="L14" s="64"/>
      <c r="M14" s="68"/>
    </row>
    <row r="15" spans="1:13" x14ac:dyDescent="0.25">
      <c r="A15" s="13">
        <v>611</v>
      </c>
      <c r="B15" s="85" t="s">
        <v>23</v>
      </c>
      <c r="C15" s="85"/>
      <c r="D15" s="85"/>
      <c r="E15" s="60"/>
      <c r="F15" s="3"/>
      <c r="G15" s="23"/>
      <c r="H15" s="13"/>
      <c r="I15" s="108" t="s">
        <v>24</v>
      </c>
      <c r="J15" s="109"/>
      <c r="K15" s="110"/>
      <c r="L15" s="64"/>
      <c r="M15" s="67"/>
    </row>
    <row r="16" spans="1:13" x14ac:dyDescent="0.25">
      <c r="A16" s="13">
        <v>612</v>
      </c>
      <c r="B16" s="85" t="s">
        <v>25</v>
      </c>
      <c r="C16" s="85"/>
      <c r="D16" s="85"/>
      <c r="E16" s="60"/>
      <c r="F16" s="3"/>
      <c r="G16" s="23"/>
      <c r="H16" s="13"/>
      <c r="I16" s="108" t="s">
        <v>26</v>
      </c>
      <c r="J16" s="109"/>
      <c r="K16" s="110"/>
      <c r="L16" s="64"/>
      <c r="M16" s="67"/>
    </row>
    <row r="17" spans="1:18" x14ac:dyDescent="0.25">
      <c r="A17" s="13">
        <v>613</v>
      </c>
      <c r="B17" s="85" t="s">
        <v>27</v>
      </c>
      <c r="C17" s="85"/>
      <c r="D17" s="85"/>
      <c r="E17" s="60"/>
      <c r="F17" s="3"/>
      <c r="G17" s="23"/>
      <c r="H17" s="13"/>
      <c r="I17" s="108" t="s">
        <v>28</v>
      </c>
      <c r="J17" s="109"/>
      <c r="K17" s="110"/>
      <c r="L17" s="64"/>
      <c r="M17" s="67"/>
    </row>
    <row r="18" spans="1:18" x14ac:dyDescent="0.25">
      <c r="A18" s="13">
        <v>614</v>
      </c>
      <c r="B18" s="85" t="s">
        <v>29</v>
      </c>
      <c r="C18" s="85"/>
      <c r="D18" s="85"/>
      <c r="E18" s="60"/>
      <c r="F18" s="3"/>
      <c r="G18" s="23"/>
      <c r="H18" s="13"/>
      <c r="I18" s="108" t="s">
        <v>30</v>
      </c>
      <c r="J18" s="109"/>
      <c r="K18" s="110"/>
      <c r="L18" s="64"/>
      <c r="M18" s="67"/>
    </row>
    <row r="19" spans="1:18" ht="13.8" x14ac:dyDescent="0.25">
      <c r="A19" s="13">
        <v>615</v>
      </c>
      <c r="B19" s="85" t="s">
        <v>31</v>
      </c>
      <c r="C19" s="85"/>
      <c r="D19" s="85"/>
      <c r="E19" s="60"/>
      <c r="F19" s="3"/>
      <c r="G19" s="23"/>
      <c r="H19" s="13"/>
      <c r="I19" s="124" t="s">
        <v>32</v>
      </c>
      <c r="J19" s="125"/>
      <c r="K19" s="126"/>
      <c r="L19" s="65"/>
      <c r="M19" s="67"/>
      <c r="N19" s="32" t="str">
        <f>IF(M19&gt;(0.8*(M58)),"Le montant de la subvention sollicitée doit être inférieur à 80% du coût total du projet","OK")</f>
        <v>OK</v>
      </c>
    </row>
    <row r="20" spans="1:18" x14ac:dyDescent="0.25">
      <c r="A20" s="13">
        <v>616</v>
      </c>
      <c r="B20" s="85" t="s">
        <v>33</v>
      </c>
      <c r="C20" s="85"/>
      <c r="D20" s="85"/>
      <c r="E20" s="60"/>
      <c r="F20" s="3"/>
      <c r="G20" s="23"/>
      <c r="H20" s="13"/>
      <c r="I20" s="108" t="s">
        <v>34</v>
      </c>
      <c r="J20" s="109"/>
      <c r="K20" s="110"/>
      <c r="L20" s="64"/>
      <c r="M20" s="67"/>
    </row>
    <row r="21" spans="1:18" x14ac:dyDescent="0.25">
      <c r="A21" s="13">
        <v>617</v>
      </c>
      <c r="B21" s="85" t="s">
        <v>35</v>
      </c>
      <c r="C21" s="85"/>
      <c r="D21" s="85"/>
      <c r="E21" s="60"/>
      <c r="F21" s="3"/>
      <c r="G21" s="23"/>
      <c r="H21" s="13"/>
      <c r="I21" s="113" t="s">
        <v>36</v>
      </c>
      <c r="J21" s="114"/>
      <c r="K21" s="114"/>
      <c r="L21" s="34"/>
      <c r="M21" s="28">
        <f>SUM(M13:M20)</f>
        <v>0</v>
      </c>
    </row>
    <row r="22" spans="1:18" x14ac:dyDescent="0.25">
      <c r="A22" s="13">
        <v>618</v>
      </c>
      <c r="B22" s="85" t="s">
        <v>37</v>
      </c>
      <c r="C22" s="85"/>
      <c r="D22" s="85"/>
      <c r="E22" s="60"/>
      <c r="F22" s="3"/>
      <c r="G22" s="23"/>
      <c r="H22" s="20">
        <v>75</v>
      </c>
      <c r="I22" s="10" t="s">
        <v>38</v>
      </c>
      <c r="J22" s="11"/>
      <c r="K22" s="11"/>
      <c r="L22" s="11"/>
      <c r="M22" s="12"/>
    </row>
    <row r="23" spans="1:18" ht="24" customHeight="1" x14ac:dyDescent="0.25">
      <c r="A23" s="101" t="s">
        <v>39</v>
      </c>
      <c r="B23" s="102"/>
      <c r="C23" s="102"/>
      <c r="D23" s="102"/>
      <c r="E23" s="33"/>
      <c r="F23" s="31">
        <f>SUM(F15:F22)</f>
        <v>0</v>
      </c>
      <c r="G23" s="23"/>
      <c r="H23" s="13">
        <v>751</v>
      </c>
      <c r="I23" s="115" t="s">
        <v>40</v>
      </c>
      <c r="J23" s="116"/>
      <c r="K23" s="117"/>
      <c r="L23" s="66"/>
      <c r="M23" s="6"/>
    </row>
    <row r="24" spans="1:18" x14ac:dyDescent="0.25">
      <c r="A24" s="20">
        <v>62</v>
      </c>
      <c r="B24" s="86" t="s">
        <v>41</v>
      </c>
      <c r="C24" s="111"/>
      <c r="D24" s="111"/>
      <c r="E24" s="11"/>
      <c r="F24" s="12"/>
      <c r="G24" s="21"/>
      <c r="H24" s="13">
        <v>756</v>
      </c>
      <c r="I24" s="82" t="s">
        <v>42</v>
      </c>
      <c r="J24" s="83"/>
      <c r="K24" s="84"/>
      <c r="L24" s="62"/>
      <c r="M24" s="6"/>
      <c r="Q24" s="112"/>
      <c r="R24" s="112"/>
    </row>
    <row r="25" spans="1:18" x14ac:dyDescent="0.25">
      <c r="A25" s="13">
        <v>621</v>
      </c>
      <c r="B25" s="85" t="s">
        <v>43</v>
      </c>
      <c r="C25" s="85"/>
      <c r="D25" s="85"/>
      <c r="E25" s="60"/>
      <c r="F25" s="3"/>
      <c r="G25" s="23"/>
      <c r="H25" s="13">
        <v>758</v>
      </c>
      <c r="I25" s="73" t="s">
        <v>44</v>
      </c>
      <c r="J25" s="74"/>
      <c r="K25" s="75"/>
      <c r="L25" s="62"/>
      <c r="M25" s="5"/>
    </row>
    <row r="26" spans="1:18" x14ac:dyDescent="0.25">
      <c r="A26" s="13">
        <v>622</v>
      </c>
      <c r="B26" s="85" t="s">
        <v>45</v>
      </c>
      <c r="C26" s="85"/>
      <c r="D26" s="85"/>
      <c r="E26" s="60"/>
      <c r="F26" s="3"/>
      <c r="G26" s="23"/>
      <c r="H26" s="35"/>
      <c r="I26" s="80" t="s">
        <v>46</v>
      </c>
      <c r="J26" s="80"/>
      <c r="K26" s="81"/>
      <c r="L26" s="36"/>
      <c r="M26" s="28">
        <f>SUM(M23:M25)</f>
        <v>0</v>
      </c>
    </row>
    <row r="27" spans="1:18" x14ac:dyDescent="0.25">
      <c r="A27" s="13">
        <v>623</v>
      </c>
      <c r="B27" s="85" t="s">
        <v>47</v>
      </c>
      <c r="C27" s="85"/>
      <c r="D27" s="85"/>
      <c r="E27" s="60"/>
      <c r="F27" s="3"/>
      <c r="G27" s="23"/>
      <c r="H27" s="20">
        <v>76</v>
      </c>
      <c r="I27" s="86" t="s">
        <v>48</v>
      </c>
      <c r="J27" s="87"/>
      <c r="K27" s="88"/>
      <c r="L27" s="8"/>
      <c r="M27" s="2"/>
    </row>
    <row r="28" spans="1:18" x14ac:dyDescent="0.25">
      <c r="A28" s="13">
        <v>624</v>
      </c>
      <c r="B28" s="85" t="s">
        <v>49</v>
      </c>
      <c r="C28" s="85"/>
      <c r="D28" s="85"/>
      <c r="E28" s="60"/>
      <c r="F28" s="3"/>
      <c r="G28" s="23"/>
      <c r="H28" s="20">
        <v>77</v>
      </c>
      <c r="I28" s="86" t="s">
        <v>50</v>
      </c>
      <c r="J28" s="87"/>
      <c r="K28" s="88"/>
      <c r="L28" s="8"/>
      <c r="M28" s="2"/>
    </row>
    <row r="29" spans="1:18" x14ac:dyDescent="0.25">
      <c r="A29" s="13">
        <v>625</v>
      </c>
      <c r="B29" s="85" t="s">
        <v>51</v>
      </c>
      <c r="C29" s="85"/>
      <c r="D29" s="85"/>
      <c r="E29" s="60"/>
      <c r="F29" s="3"/>
      <c r="G29" s="23"/>
      <c r="H29" s="20">
        <v>78</v>
      </c>
      <c r="I29" s="86" t="s">
        <v>52</v>
      </c>
      <c r="J29" s="87"/>
      <c r="K29" s="88"/>
      <c r="L29" s="8"/>
      <c r="M29" s="2"/>
    </row>
    <row r="30" spans="1:18" x14ac:dyDescent="0.25">
      <c r="A30" s="13">
        <v>626</v>
      </c>
      <c r="B30" s="85" t="s">
        <v>53</v>
      </c>
      <c r="C30" s="85"/>
      <c r="D30" s="85"/>
      <c r="E30" s="60"/>
      <c r="F30" s="3"/>
      <c r="G30" s="23"/>
      <c r="H30" s="20">
        <v>79</v>
      </c>
      <c r="I30" s="86" t="s">
        <v>54</v>
      </c>
      <c r="J30" s="87"/>
      <c r="K30" s="88"/>
      <c r="L30" s="8"/>
      <c r="M30" s="2"/>
    </row>
    <row r="31" spans="1:18" ht="13.8" thickBot="1" x14ac:dyDescent="0.3">
      <c r="A31" s="13">
        <v>627</v>
      </c>
      <c r="B31" s="72" t="s">
        <v>55</v>
      </c>
      <c r="C31" s="72"/>
      <c r="D31" s="72"/>
      <c r="E31" s="61"/>
      <c r="F31" s="3"/>
      <c r="G31" s="23"/>
      <c r="H31" s="92" t="s">
        <v>56</v>
      </c>
      <c r="I31" s="93"/>
      <c r="J31" s="93"/>
      <c r="K31" s="94"/>
      <c r="L31" s="37"/>
      <c r="M31" s="38">
        <f>SUM(M27:M30)</f>
        <v>0</v>
      </c>
    </row>
    <row r="32" spans="1:18" x14ac:dyDescent="0.25">
      <c r="A32" s="13">
        <v>628</v>
      </c>
      <c r="B32" s="82" t="s">
        <v>37</v>
      </c>
      <c r="C32" s="83"/>
      <c r="D32" s="84"/>
      <c r="E32" s="62"/>
      <c r="F32" s="3"/>
      <c r="G32" s="23"/>
      <c r="H32" s="30"/>
      <c r="I32" s="30"/>
      <c r="J32" s="30"/>
      <c r="K32" s="30"/>
      <c r="L32" s="30"/>
      <c r="M32" s="39"/>
    </row>
    <row r="33" spans="1:15" x14ac:dyDescent="0.25">
      <c r="A33" s="79" t="s">
        <v>57</v>
      </c>
      <c r="B33" s="80"/>
      <c r="C33" s="80"/>
      <c r="D33" s="81"/>
      <c r="E33" s="36"/>
      <c r="F33" s="31">
        <f>SUM(F25:F32)</f>
        <v>0</v>
      </c>
      <c r="G33" s="23"/>
      <c r="M33" s="18"/>
      <c r="O33" s="1"/>
    </row>
    <row r="34" spans="1:15" x14ac:dyDescent="0.25">
      <c r="A34" s="40">
        <v>63</v>
      </c>
      <c r="B34" s="86" t="s">
        <v>58</v>
      </c>
      <c r="C34" s="87"/>
      <c r="D34" s="87"/>
      <c r="E34" s="8"/>
      <c r="F34" s="69"/>
      <c r="G34" s="23"/>
      <c r="M34" s="18"/>
    </row>
    <row r="35" spans="1:15" x14ac:dyDescent="0.25">
      <c r="A35" s="79" t="s">
        <v>59</v>
      </c>
      <c r="B35" s="80"/>
      <c r="C35" s="80"/>
      <c r="D35" s="81"/>
      <c r="E35" s="63"/>
      <c r="F35" s="9">
        <f>F34</f>
        <v>0</v>
      </c>
      <c r="G35" s="23"/>
      <c r="M35" s="18"/>
    </row>
    <row r="36" spans="1:15" x14ac:dyDescent="0.25">
      <c r="A36" s="20">
        <v>64</v>
      </c>
      <c r="B36" s="86" t="s">
        <v>60</v>
      </c>
      <c r="C36" s="111"/>
      <c r="D36" s="111"/>
      <c r="E36" s="11"/>
      <c r="F36" s="12"/>
      <c r="G36" s="21"/>
      <c r="H36" s="30"/>
      <c r="I36" s="30"/>
      <c r="J36" s="30"/>
      <c r="K36" s="30"/>
      <c r="L36" s="30"/>
      <c r="M36" s="39"/>
    </row>
    <row r="37" spans="1:15" x14ac:dyDescent="0.25">
      <c r="A37" s="13">
        <v>641</v>
      </c>
      <c r="B37" s="82" t="s">
        <v>61</v>
      </c>
      <c r="C37" s="83"/>
      <c r="D37" s="84"/>
      <c r="E37" s="62"/>
      <c r="F37" s="3"/>
      <c r="G37" s="23"/>
      <c r="M37" s="18"/>
    </row>
    <row r="38" spans="1:15" x14ac:dyDescent="0.25">
      <c r="A38" s="13">
        <v>645</v>
      </c>
      <c r="B38" s="82" t="s">
        <v>62</v>
      </c>
      <c r="C38" s="83"/>
      <c r="D38" s="84"/>
      <c r="E38" s="62"/>
      <c r="F38" s="3"/>
      <c r="G38" s="23"/>
      <c r="M38" s="18"/>
    </row>
    <row r="39" spans="1:15" x14ac:dyDescent="0.25">
      <c r="A39" s="13">
        <v>647</v>
      </c>
      <c r="B39" s="85" t="s">
        <v>63</v>
      </c>
      <c r="C39" s="85"/>
      <c r="D39" s="85"/>
      <c r="E39" s="60"/>
      <c r="F39" s="3"/>
      <c r="G39" s="23"/>
      <c r="M39" s="18"/>
    </row>
    <row r="40" spans="1:15" x14ac:dyDescent="0.25">
      <c r="A40" s="13">
        <v>648</v>
      </c>
      <c r="B40" s="85" t="s">
        <v>64</v>
      </c>
      <c r="C40" s="85"/>
      <c r="D40" s="85"/>
      <c r="E40" s="60"/>
      <c r="F40" s="3"/>
      <c r="G40" s="23"/>
      <c r="M40" s="18"/>
    </row>
    <row r="41" spans="1:15" x14ac:dyDescent="0.25">
      <c r="A41" s="101" t="s">
        <v>65</v>
      </c>
      <c r="B41" s="102"/>
      <c r="C41" s="102"/>
      <c r="D41" s="102"/>
      <c r="E41" s="33"/>
      <c r="F41" s="31">
        <f>SUM(F37:F40)</f>
        <v>0</v>
      </c>
      <c r="G41" s="23"/>
      <c r="M41" s="18"/>
    </row>
    <row r="42" spans="1:15" x14ac:dyDescent="0.25">
      <c r="A42" s="20">
        <v>65</v>
      </c>
      <c r="B42" s="86" t="s">
        <v>66</v>
      </c>
      <c r="C42" s="87"/>
      <c r="D42" s="88"/>
      <c r="E42" s="8"/>
      <c r="F42" s="7"/>
      <c r="G42" s="23"/>
      <c r="M42" s="18"/>
    </row>
    <row r="43" spans="1:15" x14ac:dyDescent="0.25">
      <c r="A43" s="20">
        <v>66</v>
      </c>
      <c r="B43" s="86" t="s">
        <v>67</v>
      </c>
      <c r="C43" s="87"/>
      <c r="D43" s="88"/>
      <c r="E43" s="8"/>
      <c r="F43" s="2"/>
      <c r="G43" s="23"/>
      <c r="M43" s="18"/>
    </row>
    <row r="44" spans="1:15" x14ac:dyDescent="0.25">
      <c r="A44" s="20">
        <v>67</v>
      </c>
      <c r="B44" s="86" t="s">
        <v>68</v>
      </c>
      <c r="C44" s="87"/>
      <c r="D44" s="88"/>
      <c r="E44" s="8"/>
      <c r="F44" s="2"/>
      <c r="G44" s="23"/>
      <c r="M44" s="18"/>
    </row>
    <row r="45" spans="1:15" x14ac:dyDescent="0.25">
      <c r="A45" s="20">
        <v>68</v>
      </c>
      <c r="B45" s="86" t="s">
        <v>69</v>
      </c>
      <c r="C45" s="87"/>
      <c r="D45" s="88"/>
      <c r="E45" s="8"/>
      <c r="F45" s="2"/>
      <c r="G45" s="23"/>
      <c r="H45" s="21"/>
      <c r="M45" s="18"/>
    </row>
    <row r="46" spans="1:15" x14ac:dyDescent="0.25">
      <c r="A46" s="20">
        <v>69</v>
      </c>
      <c r="B46" s="86" t="s">
        <v>70</v>
      </c>
      <c r="C46" s="87"/>
      <c r="D46" s="88"/>
      <c r="E46" s="8"/>
      <c r="F46" s="7"/>
      <c r="G46" s="23"/>
      <c r="M46" s="18"/>
    </row>
    <row r="47" spans="1:15" ht="13.8" thickBot="1" x14ac:dyDescent="0.3">
      <c r="A47" s="92" t="s">
        <v>71</v>
      </c>
      <c r="B47" s="93"/>
      <c r="C47" s="93"/>
      <c r="D47" s="94"/>
      <c r="E47" s="37"/>
      <c r="F47" s="41">
        <f>SUM(F42:F46)</f>
        <v>0</v>
      </c>
      <c r="G47" s="23"/>
      <c r="M47" s="18"/>
    </row>
    <row r="48" spans="1:15" ht="13.8" thickBot="1" x14ac:dyDescent="0.3">
      <c r="A48" s="42"/>
      <c r="B48" s="30"/>
      <c r="C48" s="30"/>
      <c r="D48" s="30"/>
      <c r="E48" s="30"/>
      <c r="F48" s="43"/>
      <c r="G48" s="30"/>
      <c r="M48" s="18"/>
    </row>
    <row r="49" spans="1:14" ht="13.8" thickBot="1" x14ac:dyDescent="0.3">
      <c r="A49" s="44" t="s">
        <v>72</v>
      </c>
      <c r="B49" s="45"/>
      <c r="C49" s="45"/>
      <c r="D49" s="45"/>
      <c r="E49" s="45"/>
      <c r="F49" s="46">
        <f>F13+F23+F33+F41+F47+F35</f>
        <v>0</v>
      </c>
      <c r="G49" s="30"/>
      <c r="H49" s="47" t="s">
        <v>73</v>
      </c>
      <c r="I49" s="48"/>
      <c r="J49" s="49"/>
      <c r="K49" s="49"/>
      <c r="L49" s="49"/>
      <c r="M49" s="50">
        <f>SUM(M11+M21+M26+M31)</f>
        <v>0</v>
      </c>
      <c r="N49" s="51">
        <f>0.8*M49</f>
        <v>0</v>
      </c>
    </row>
    <row r="50" spans="1:14" ht="13.8" thickBot="1" x14ac:dyDescent="0.3">
      <c r="A50" s="42"/>
      <c r="B50" s="30"/>
      <c r="C50" s="30"/>
      <c r="D50" s="30"/>
      <c r="E50" s="30"/>
      <c r="F50" s="39"/>
      <c r="G50" s="30"/>
      <c r="M50" s="18"/>
    </row>
    <row r="51" spans="1:14" x14ac:dyDescent="0.25">
      <c r="A51" s="52">
        <v>86</v>
      </c>
      <c r="B51" s="121" t="s">
        <v>74</v>
      </c>
      <c r="C51" s="122"/>
      <c r="D51" s="122"/>
      <c r="E51" s="122"/>
      <c r="F51" s="123"/>
      <c r="G51" s="21"/>
      <c r="H51" s="52">
        <v>87</v>
      </c>
      <c r="I51" s="121" t="s">
        <v>75</v>
      </c>
      <c r="J51" s="122"/>
      <c r="K51" s="122"/>
      <c r="L51" s="122"/>
      <c r="M51" s="123"/>
    </row>
    <row r="52" spans="1:14" x14ac:dyDescent="0.25">
      <c r="A52" s="13">
        <v>860</v>
      </c>
      <c r="B52" s="82" t="s">
        <v>76</v>
      </c>
      <c r="C52" s="83"/>
      <c r="D52" s="84"/>
      <c r="E52" s="62"/>
      <c r="F52" s="3"/>
      <c r="G52" s="23"/>
      <c r="H52" s="13">
        <v>870</v>
      </c>
      <c r="I52" s="89" t="s">
        <v>77</v>
      </c>
      <c r="J52" s="90"/>
      <c r="K52" s="91"/>
      <c r="L52" s="4"/>
      <c r="M52" s="5"/>
    </row>
    <row r="53" spans="1:14" x14ac:dyDescent="0.25">
      <c r="A53" s="13">
        <v>861</v>
      </c>
      <c r="B53" s="82" t="s">
        <v>78</v>
      </c>
      <c r="C53" s="83"/>
      <c r="D53" s="84"/>
      <c r="E53" s="62"/>
      <c r="F53" s="3"/>
      <c r="G53" s="23"/>
      <c r="H53" s="13">
        <v>871</v>
      </c>
      <c r="I53" s="89" t="s">
        <v>79</v>
      </c>
      <c r="J53" s="90"/>
      <c r="K53" s="91"/>
      <c r="L53" s="4"/>
      <c r="M53" s="5"/>
    </row>
    <row r="54" spans="1:14" x14ac:dyDescent="0.25">
      <c r="A54" s="13">
        <v>862</v>
      </c>
      <c r="B54" s="82" t="s">
        <v>80</v>
      </c>
      <c r="C54" s="83"/>
      <c r="D54" s="84"/>
      <c r="E54" s="62"/>
      <c r="F54" s="3"/>
      <c r="G54" s="23"/>
      <c r="H54" s="13">
        <v>872</v>
      </c>
      <c r="I54" s="89" t="s">
        <v>81</v>
      </c>
      <c r="J54" s="90"/>
      <c r="K54" s="91"/>
      <c r="L54" s="4"/>
      <c r="M54" s="6"/>
    </row>
    <row r="55" spans="1:14" ht="13.8" thickBot="1" x14ac:dyDescent="0.3">
      <c r="A55" s="13">
        <v>864</v>
      </c>
      <c r="B55" s="82" t="s">
        <v>82</v>
      </c>
      <c r="C55" s="83"/>
      <c r="D55" s="84"/>
      <c r="E55" s="62"/>
      <c r="F55" s="3"/>
      <c r="G55" s="23"/>
      <c r="H55" s="14"/>
      <c r="I55" s="77"/>
      <c r="J55" s="78"/>
      <c r="K55" s="78"/>
      <c r="L55" s="58"/>
      <c r="M55" s="15"/>
    </row>
    <row r="56" spans="1:14" ht="13.8" thickBot="1" x14ac:dyDescent="0.3">
      <c r="A56" s="118" t="s">
        <v>83</v>
      </c>
      <c r="B56" s="119"/>
      <c r="C56" s="119"/>
      <c r="D56" s="120"/>
      <c r="E56" s="53"/>
      <c r="F56" s="54">
        <f>SUM(F52:F55)</f>
        <v>0</v>
      </c>
      <c r="G56" s="23"/>
      <c r="H56" s="118" t="s">
        <v>84</v>
      </c>
      <c r="I56" s="119"/>
      <c r="J56" s="119"/>
      <c r="K56" s="120"/>
      <c r="L56" s="53"/>
      <c r="M56" s="55">
        <f>SUM(M52:M54)</f>
        <v>0</v>
      </c>
    </row>
    <row r="57" spans="1:14" ht="13.8" thickBot="1" x14ac:dyDescent="0.3">
      <c r="A57" s="42"/>
      <c r="B57" s="30"/>
      <c r="C57" s="30"/>
      <c r="D57" s="30"/>
      <c r="E57" s="30"/>
      <c r="F57" s="43"/>
      <c r="G57" s="30"/>
      <c r="M57" s="18"/>
    </row>
    <row r="58" spans="1:14" ht="13.8" thickBot="1" x14ac:dyDescent="0.3">
      <c r="A58" s="44" t="s">
        <v>85</v>
      </c>
      <c r="B58" s="45"/>
      <c r="C58" s="45"/>
      <c r="D58" s="45"/>
      <c r="E58" s="45"/>
      <c r="F58" s="46">
        <f>F49+F56</f>
        <v>0</v>
      </c>
      <c r="G58" s="56"/>
      <c r="H58" s="47" t="s">
        <v>86</v>
      </c>
      <c r="I58" s="48"/>
      <c r="J58" s="49"/>
      <c r="K58" s="49"/>
      <c r="L58" s="49"/>
      <c r="M58" s="50">
        <f>M49+M56</f>
        <v>0</v>
      </c>
      <c r="N58" s="57" t="str">
        <f>IF(M58&lt;&gt;F58,"Le total des produits prévisionnels doit être égal au montant des charges prévisionnelles","OK")</f>
        <v>OK</v>
      </c>
    </row>
    <row r="59" spans="1:14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</row>
  </sheetData>
  <sheetProtection sheet="1" selectLockedCells="1"/>
  <protectedRanges>
    <protectedRange sqref="E7:F12" name="Plage1"/>
    <protectedRange sqref="E15:F22" name="Plage2"/>
    <protectedRange sqref="E25:F32" name="Plage3"/>
    <protectedRange sqref="E35:F35" name="Plage4"/>
    <protectedRange sqref="E37:F40" name="Plage5"/>
    <protectedRange sqref="E52:F55" name="Plage6"/>
    <protectedRange sqref="L7:M9" name="Plage7"/>
    <protectedRange sqref="L13:M20" name="Plage8"/>
    <protectedRange sqref="L23:M25" name="Plage9"/>
    <protectedRange sqref="A3:M3" name="Plage10"/>
  </protectedRanges>
  <mergeCells count="80">
    <mergeCell ref="I53:K53"/>
    <mergeCell ref="I15:K15"/>
    <mergeCell ref="B19:D19"/>
    <mergeCell ref="B30:D30"/>
    <mergeCell ref="H10:K10"/>
    <mergeCell ref="I30:K30"/>
    <mergeCell ref="I12:K12"/>
    <mergeCell ref="I26:K26"/>
    <mergeCell ref="I52:K52"/>
    <mergeCell ref="H5:M5"/>
    <mergeCell ref="H11:K11"/>
    <mergeCell ref="B20:D20"/>
    <mergeCell ref="B9:D9"/>
    <mergeCell ref="B11:D11"/>
    <mergeCell ref="B12:D12"/>
    <mergeCell ref="A13:D13"/>
    <mergeCell ref="B15:D15"/>
    <mergeCell ref="B16:D16"/>
    <mergeCell ref="B17:D17"/>
    <mergeCell ref="I18:K18"/>
    <mergeCell ref="I14:K14"/>
    <mergeCell ref="B7:D7"/>
    <mergeCell ref="B8:D8"/>
    <mergeCell ref="B14:D14"/>
    <mergeCell ref="I7:K7"/>
    <mergeCell ref="H56:K56"/>
    <mergeCell ref="I13:K13"/>
    <mergeCell ref="A47:D47"/>
    <mergeCell ref="B51:F51"/>
    <mergeCell ref="B54:D54"/>
    <mergeCell ref="I51:M51"/>
    <mergeCell ref="I28:K28"/>
    <mergeCell ref="I16:K16"/>
    <mergeCell ref="I19:K19"/>
    <mergeCell ref="I20:K20"/>
    <mergeCell ref="B38:D38"/>
    <mergeCell ref="A56:D56"/>
    <mergeCell ref="B55:D55"/>
    <mergeCell ref="B36:D36"/>
    <mergeCell ref="I27:K27"/>
    <mergeCell ref="B18:D18"/>
    <mergeCell ref="Q24:R24"/>
    <mergeCell ref="B21:D21"/>
    <mergeCell ref="B22:D22"/>
    <mergeCell ref="A23:D23"/>
    <mergeCell ref="I21:K21"/>
    <mergeCell ref="I23:K23"/>
    <mergeCell ref="B24:D24"/>
    <mergeCell ref="A1:M1"/>
    <mergeCell ref="A3:F3"/>
    <mergeCell ref="H3:M3"/>
    <mergeCell ref="B52:D52"/>
    <mergeCell ref="B53:D53"/>
    <mergeCell ref="I29:K29"/>
    <mergeCell ref="A41:D41"/>
    <mergeCell ref="B40:D40"/>
    <mergeCell ref="B43:D43"/>
    <mergeCell ref="B44:D44"/>
    <mergeCell ref="B32:D32"/>
    <mergeCell ref="B45:D45"/>
    <mergeCell ref="A2:M2"/>
    <mergeCell ref="A5:F5"/>
    <mergeCell ref="I17:K17"/>
    <mergeCell ref="B6:D6"/>
    <mergeCell ref="I55:K55"/>
    <mergeCell ref="A35:D35"/>
    <mergeCell ref="I24:K24"/>
    <mergeCell ref="A33:D33"/>
    <mergeCell ref="B25:D25"/>
    <mergeCell ref="B26:D26"/>
    <mergeCell ref="B27:D27"/>
    <mergeCell ref="B28:D28"/>
    <mergeCell ref="B46:D46"/>
    <mergeCell ref="B34:D34"/>
    <mergeCell ref="B42:D42"/>
    <mergeCell ref="B29:D29"/>
    <mergeCell ref="B37:D37"/>
    <mergeCell ref="B39:D39"/>
    <mergeCell ref="I54:K54"/>
    <mergeCell ref="H31:K31"/>
  </mergeCells>
  <phoneticPr fontId="6" type="noConversion"/>
  <conditionalFormatting sqref="M19">
    <cfRule type="cellIs" dxfId="1" priority="2" stopIfTrue="1" operator="greaterThan">
      <formula>$N$49</formula>
    </cfRule>
  </conditionalFormatting>
  <conditionalFormatting sqref="M58">
    <cfRule type="cellIs" dxfId="0" priority="1" stopIfTrue="1" operator="notEqual">
      <formula>$F$58</formula>
    </cfRule>
  </conditionalFormatting>
  <pageMargins left="0.39370078740157483" right="0.39370078740157483" top="0.39370078740157483" bottom="0.39370078740157483" header="0" footer="0"/>
  <pageSetup paperSize="9" scale="5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91f23ae7-a8ba-482a-91cf-9e1493f74291" xsi:nil="true"/>
    <lcf76f155ced4ddcb4097134ff3c332f xmlns="91f23ae7-a8ba-482a-91cf-9e1493f74291">
      <Terms xmlns="http://schemas.microsoft.com/office/infopath/2007/PartnerControls"/>
    </lcf76f155ced4ddcb4097134ff3c332f>
    <TaxCatchAll xmlns="89c76937-7e7a-4eba-8e22-20055cb72460" xsi:nil="true"/>
    <SharedWithUsers xmlns="89c76937-7e7a-4eba-8e22-20055cb72460">
      <UserInfo>
        <DisplayName>Eleonore VAUJOUR</DisplayName>
        <AccountId>26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61E7A0DEC8D14E9B5484C35A6867B3" ma:contentTypeVersion="15" ma:contentTypeDescription="Crée un document." ma:contentTypeScope="" ma:versionID="b83a128de9cfdac063cb77de9ee92720">
  <xsd:schema xmlns:xsd="http://www.w3.org/2001/XMLSchema" xmlns:xs="http://www.w3.org/2001/XMLSchema" xmlns:p="http://schemas.microsoft.com/office/2006/metadata/properties" xmlns:ns2="91f23ae7-a8ba-482a-91cf-9e1493f74291" xmlns:ns3="89c76937-7e7a-4eba-8e22-20055cb72460" targetNamespace="http://schemas.microsoft.com/office/2006/metadata/properties" ma:root="true" ma:fieldsID="25ffd62ad8091d948c5878b6f98f035a" ns2:_="" ns3:_="">
    <xsd:import namespace="91f23ae7-a8ba-482a-91cf-9e1493f74291"/>
    <xsd:import namespace="89c76937-7e7a-4eba-8e22-20055cb724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f23ae7-a8ba-482a-91cf-9e1493f74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8cda4a0c-9f44-40e9-8652-6e60fd4d7e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76937-7e7a-4eba-8e22-20055cb7246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90ec656-3ee9-464e-9d29-bc0b779feea1}" ma:internalName="TaxCatchAll" ma:showField="CatchAllData" ma:web="89c76937-7e7a-4eba-8e22-20055cb724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FA41B7-0DEA-4825-A534-45338268E0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B605BC-4D73-497C-801E-304A5B0556E8}">
  <ds:schemaRefs>
    <ds:schemaRef ds:uri="http://purl.org/dc/terms/"/>
    <ds:schemaRef ds:uri="http://schemas.openxmlformats.org/package/2006/metadata/core-properties"/>
    <ds:schemaRef ds:uri="91f23ae7-a8ba-482a-91cf-9e1493f7429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9c76937-7e7a-4eba-8e22-20055cb724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D7CCCB-AC36-476E-B00E-690136B314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f23ae7-a8ba-482a-91cf-9e1493f74291"/>
    <ds:schemaRef ds:uri="89c76937-7e7a-4eba-8e22-20055cb724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modèle</vt:lpstr>
      <vt:lpstr>modèle!Zone_d_impression</vt:lpstr>
    </vt:vector>
  </TitlesOfParts>
  <Manager/>
  <Company>ADDEL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Manon</dc:creator>
  <cp:keywords/>
  <dc:description/>
  <cp:lastModifiedBy>Manou TUFFIER</cp:lastModifiedBy>
  <cp:revision/>
  <dcterms:created xsi:type="dcterms:W3CDTF">2008-06-13T14:22:03Z</dcterms:created>
  <dcterms:modified xsi:type="dcterms:W3CDTF">2025-05-06T08:10:56Z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0x010100E061E7A0DEC8D14E9B5484C35A6867B3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